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12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List2" sheetId="14" r:id="rId14"/>
    <sheet name="List3" sheetId="15" r:id="rId15"/>
  </sheets>
  <definedNames/>
  <calcPr fullCalcOnLoad="1"/>
</workbook>
</file>

<file path=xl/sharedStrings.xml><?xml version="1.0" encoding="utf-8"?>
<sst xmlns="http://schemas.openxmlformats.org/spreadsheetml/2006/main" count="798" uniqueCount="307">
  <si>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</si>
  <si>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</si>
  <si>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</si>
  <si>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</si>
  <si>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</si>
  <si>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</si>
  <si>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</si>
  <si>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</si>
  <si>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</si>
  <si>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</si>
  <si>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</si>
  <si>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</si>
  <si>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</si>
  <si>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</si>
  <si>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</si>
  <si>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</si>
  <si>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</si>
  <si>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</si>
  <si>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</si>
  <si>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</si>
  <si>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</si>
  <si>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</si>
  <si>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</si>
  <si>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</si>
  <si>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</si>
  <si>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</si>
  <si>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</si>
  <si>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</si>
  <si>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</si>
  <si>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</si>
  <si>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</si>
  <si>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</si>
  <si>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</si>
  <si>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</si>
  <si>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</si>
  <si>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</si>
  <si>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</si>
  <si>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</si>
  <si>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</si>
  <si>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</si>
  <si>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</si>
  <si>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</si>
  <si>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</si>
  <si>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</si>
  <si>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</si>
  <si>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</si>
  <si>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</si>
  <si>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</si>
  <si>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</si>
  <si>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</si>
  <si>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</si>
  <si>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</si>
  <si>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</si>
  <si>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</si>
  <si>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</si>
  <si>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</si>
  <si>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</si>
  <si>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</si>
  <si>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</si>
  <si>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</si>
  <si>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</si>
  <si>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</si>
  <si>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</si>
  <si>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</si>
  <si>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</si>
  <si>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</si>
  <si>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</si>
  <si>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</si>
  <si>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</si>
  <si>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</si>
  <si>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</si>
  <si>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</si>
  <si>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</si>
  <si>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</si>
  <si>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</si>
  <si>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</si>
  <si>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</si>
  <si>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</si>
  <si>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</si>
  <si>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</si>
  <si>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</si>
  <si>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</si>
  <si>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</si>
  <si>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</si>
  <si>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</si>
  <si>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</si>
  <si>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</si>
  <si>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</si>
  <si>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</si>
  <si>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</si>
  <si>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</si>
  <si>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</si>
  <si>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</si>
  <si>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</si>
  <si>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</si>
  <si>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</si>
  <si>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</si>
  <si>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</si>
  <si>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</si>
  <si>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</si>
  <si>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</si>
  <si>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</si>
  <si>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</si>
  <si>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</si>
  <si>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</si>
  <si>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</si>
  <si>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</si>
  <si>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</si>
  <si>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</si>
  <si>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</si>
  <si>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</si>
  <si>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</si>
  <si>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</si>
  <si>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</si>
  <si>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</si>
  <si>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</si>
  <si>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</si>
  <si>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</si>
  <si>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</si>
  <si>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</si>
  <si>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</si>
  <si>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</si>
  <si>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</si>
  <si>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</si>
  <si>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</si>
  <si>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</si>
  <si>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</si>
  <si>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</si>
  <si>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</si>
  <si>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</si>
  <si>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</si>
  <si>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</si>
  <si>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</si>
  <si>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</si>
  <si>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</si>
  <si>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</si>
  <si>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</si>
  <si>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</si>
  <si>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</si>
  <si>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</si>
  <si>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</si>
  <si>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</si>
  <si>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</si>
  <si>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</si>
  <si>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</si>
  <si>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</si>
  <si>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</si>
  <si>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</si>
  <si>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</si>
  <si>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</si>
  <si>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</si>
  <si>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</si>
  <si>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</si>
  <si>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</si>
  <si>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</si>
  <si>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</si>
  <si>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</si>
  <si>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</si>
  <si>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</si>
  <si>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</si>
  <si>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15.1.2018</t>
  </si>
  <si>
    <t>29.1.2018</t>
  </si>
  <si>
    <t>12.2.2018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</si>
  <si>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</si>
  <si>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</si>
  <si>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>02/2018</t>
  </si>
  <si>
    <t>19.2.2018</t>
  </si>
  <si>
    <t>12.3.2018</t>
  </si>
  <si>
    <t>03/2018</t>
  </si>
  <si>
    <t>26.3.2018</t>
  </si>
  <si>
    <t>9.4.2018</t>
  </si>
  <si>
    <t>04/2018</t>
  </si>
  <si>
    <t>10.4.2018</t>
  </si>
  <si>
    <t>9.5.2018</t>
  </si>
  <si>
    <t>399/30/2018</t>
  </si>
  <si>
    <t>05/2018</t>
  </si>
  <si>
    <t>28.5.2018</t>
  </si>
  <si>
    <t>18.6.2018</t>
  </si>
  <si>
    <t>25.6.2018</t>
  </si>
  <si>
    <t>06/2018</t>
  </si>
  <si>
    <t>16.7.2018</t>
  </si>
  <si>
    <t>436/32/2018</t>
  </si>
  <si>
    <t>08/2018</t>
  </si>
  <si>
    <t>27.8.2018</t>
  </si>
  <si>
    <t>11.9.2018</t>
  </si>
  <si>
    <t>465/33/2018</t>
  </si>
  <si>
    <t>423/31/2018</t>
  </si>
  <si>
    <t>09/2018</t>
  </si>
  <si>
    <t>17.9.2018</t>
  </si>
  <si>
    <t>18.9.2018</t>
  </si>
  <si>
    <t>24.9.2018</t>
  </si>
  <si>
    <t>15.10.2018</t>
  </si>
  <si>
    <t>470/34/2018</t>
  </si>
  <si>
    <t>481/35/2018</t>
  </si>
  <si>
    <t>1.10.2018</t>
  </si>
  <si>
    <t>10/2018</t>
  </si>
  <si>
    <t>5.10.2018</t>
  </si>
  <si>
    <t>2.11.2018</t>
  </si>
  <si>
    <t>rozpočtové opatření č.12</t>
  </si>
  <si>
    <t>rozpočtové opatření č.13</t>
  </si>
  <si>
    <t>11/2018</t>
  </si>
  <si>
    <t>30.11.2018</t>
  </si>
  <si>
    <t>13.12.2018</t>
  </si>
  <si>
    <t>Usnesení č. 371/28/2017 stanovuje (schváleno na ZO dne 18.12.2017) platnost do rozpočtového opatření č.11</t>
  </si>
  <si>
    <t>Usnesení č. 19/1/2018 stanovuje (schváleno na ZO dne 26.11.2018)  platnost od rozpočtového opatření č.12</t>
  </si>
  <si>
    <t>12/2018</t>
  </si>
  <si>
    <t>19.12.2018</t>
  </si>
  <si>
    <t>20.12.2018</t>
  </si>
  <si>
    <t>ROK 2019</t>
  </si>
  <si>
    <t>Dále technické změny (zavedení nové položky).</t>
  </si>
  <si>
    <t>nutných na zajištění chodu obce (škody,havárie,živ.pohromy), c)úhrady pokut, penále, z rozhodnutí nadřízených orgánů a dohledů a další nutné výdaje.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</si>
  <si>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19.12.2018, usnesení č.3/3/2018, závazný ukazatel byl určen §</t>
    </r>
  </si>
  <si>
    <t>Schvalování rozpočtových opatření volební období 2018-2022 dle ZO ze dne 26.11.2018, usnes.č.19/1/2018 dle §102 odst.2písm.a) zákona č.128/2000Sb.o obcích - kompetence starostky do výše</t>
  </si>
  <si>
    <t>02/2019</t>
  </si>
  <si>
    <t>25.2.2019</t>
  </si>
  <si>
    <t>11.3.2019</t>
  </si>
  <si>
    <t>12/5/2019</t>
  </si>
  <si>
    <t>03/2019</t>
  </si>
  <si>
    <t>27.3.2019</t>
  </si>
  <si>
    <t>10.4.2019</t>
  </si>
  <si>
    <t>04/2019</t>
  </si>
  <si>
    <t>29.4.2019</t>
  </si>
  <si>
    <t>30.4.2019</t>
  </si>
  <si>
    <t>13.5.2019</t>
  </si>
  <si>
    <t>14/6/2019</t>
  </si>
  <si>
    <t>15/6/2019</t>
  </si>
  <si>
    <t>05/2019</t>
  </si>
  <si>
    <t>27.5.2019</t>
  </si>
  <si>
    <t>12.6.2019</t>
  </si>
  <si>
    <t>12/7/2019</t>
  </si>
  <si>
    <t>13/7/2019</t>
  </si>
  <si>
    <t>07/2019</t>
  </si>
  <si>
    <t>1.7.2019</t>
  </si>
  <si>
    <t>15.7.2019</t>
  </si>
  <si>
    <t>17/8/2019</t>
  </si>
  <si>
    <t>a splátky úvěru</t>
  </si>
  <si>
    <t>Jednotlivá rozpočtová opatření a seznam rozpočtových opatření jsou zveřejněny na elektronické desce www.obecchodouny.cz</t>
  </si>
  <si>
    <t>09/2019</t>
  </si>
  <si>
    <t>23.9.2019</t>
  </si>
  <si>
    <t>24.9.2019</t>
  </si>
  <si>
    <t>10/2019</t>
  </si>
  <si>
    <t>30.10.2019</t>
  </si>
  <si>
    <t>11.11.2019</t>
  </si>
  <si>
    <t>25/9/2019</t>
  </si>
  <si>
    <t>17/10/2019</t>
  </si>
  <si>
    <t>11/2019</t>
  </si>
  <si>
    <t>27.11.2019</t>
  </si>
  <si>
    <t>12.12.2019</t>
  </si>
  <si>
    <t>19/11/2019</t>
  </si>
  <si>
    <t>12/2019</t>
  </si>
  <si>
    <t>18.12.2019</t>
  </si>
  <si>
    <t>17.01.2020</t>
  </si>
  <si>
    <t>12/12/2019</t>
  </si>
  <si>
    <t>ROK 2020</t>
  </si>
  <si>
    <t>02/2020</t>
  </si>
  <si>
    <t>24.2.2020</t>
  </si>
  <si>
    <t>25.2.2020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</si>
  <si>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18.12.2019, usnesení č.14/12/2019, závazný ukazatel byl určen §</t>
    </r>
  </si>
  <si>
    <t>11.3.2020</t>
  </si>
  <si>
    <t>05/2020</t>
  </si>
  <si>
    <t>4.5.2020</t>
  </si>
  <si>
    <t>14.5.2020</t>
  </si>
  <si>
    <t>11/15/2020</t>
  </si>
  <si>
    <t>17/14/2020</t>
  </si>
  <si>
    <t>06/2020</t>
  </si>
  <si>
    <t>29.6.2020</t>
  </si>
  <si>
    <t>13.7.2020</t>
  </si>
  <si>
    <t>21/16/2020</t>
  </si>
  <si>
    <t>08/2020</t>
  </si>
  <si>
    <t>31.8.2020</t>
  </si>
  <si>
    <t>10.9.2020</t>
  </si>
  <si>
    <t>23/17/2020</t>
  </si>
  <si>
    <t>09/2020</t>
  </si>
  <si>
    <t>30.9.2020</t>
  </si>
  <si>
    <t>13.10.2020</t>
  </si>
  <si>
    <t>12/18/2020</t>
  </si>
  <si>
    <t>11/2020</t>
  </si>
  <si>
    <t>2.11.2020</t>
  </si>
  <si>
    <t>23.11.2020</t>
  </si>
  <si>
    <t>14/19/2020</t>
  </si>
  <si>
    <t>12/2020</t>
  </si>
  <si>
    <t>21.12.2020</t>
  </si>
  <si>
    <t>ROK 2021</t>
  </si>
  <si>
    <t>02/2021</t>
  </si>
  <si>
    <t>22.2.2021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</si>
  <si>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21.12.2020, usnesení č.26/202/2020, závazný ukazatel byl určen §</t>
    </r>
  </si>
  <si>
    <t>8.3.2021</t>
  </si>
  <si>
    <t>22/21/2021</t>
  </si>
  <si>
    <t>03/2021</t>
  </si>
  <si>
    <t>23.3.2021</t>
  </si>
  <si>
    <t>12.4.2021</t>
  </si>
  <si>
    <t>04/2021</t>
  </si>
  <si>
    <t>28.4.2021</t>
  </si>
  <si>
    <t>12.5.2021</t>
  </si>
  <si>
    <t>15/22/2021</t>
  </si>
  <si>
    <t>14/22/2021</t>
  </si>
  <si>
    <t>05/2021</t>
  </si>
  <si>
    <t>31.5.2021</t>
  </si>
  <si>
    <t>11.6.2021</t>
  </si>
  <si>
    <t>17/23/2021</t>
  </si>
  <si>
    <t>06/2021</t>
  </si>
  <si>
    <t>28.6.2021</t>
  </si>
  <si>
    <t>12.7.2021</t>
  </si>
  <si>
    <t>17/24/2021</t>
  </si>
  <si>
    <t>07/2021</t>
  </si>
  <si>
    <t>20.7.2021</t>
  </si>
  <si>
    <t>17.8.2021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</si>
</sst>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49" fontId="49" fillId="0" borderId="11" xfId="0" applyNumberFormat="1" applyFont="1" applyBorder="1" applyAlignment="1">
      <alignment horizontal="right" vertical="center"/>
    </xf>
    <xf numFmtId="49" fontId="49" fillId="0" borderId="11" xfId="0" applyNumberFormat="1" applyFont="1" applyBorder="1" applyAlignment="1">
      <alignment horizontal="right" vertical="center"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49" fontId="49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157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9" t="s">
        <v>92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93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158</v>
      </c>
      <c r="C12" s="33" t="s">
        <v>159</v>
      </c>
      <c r="D12" s="33"/>
      <c r="E12" s="33" t="s">
        <v>161</v>
      </c>
      <c r="F12" s="33" t="s">
        <v>169</v>
      </c>
      <c r="G12" s="23" t="s">
        <v>174</v>
      </c>
      <c r="H12" s="34">
        <v>60000</v>
      </c>
      <c r="I12" s="34">
        <v>60000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158</v>
      </c>
      <c r="C13" s="33" t="s">
        <v>160</v>
      </c>
      <c r="D13" s="33"/>
      <c r="E13" s="33" t="s">
        <v>162</v>
      </c>
      <c r="F13" s="33" t="s">
        <v>169</v>
      </c>
      <c r="G13" s="23" t="s">
        <v>174</v>
      </c>
      <c r="H13" s="34">
        <v>245900</v>
      </c>
      <c r="I13" s="34">
        <v>245900</v>
      </c>
      <c r="J13" s="75">
        <f t="shared" si="0"/>
        <v>0</v>
      </c>
    </row>
    <row r="14" spans="1:10" s="26" customFormat="1" ht="13.5">
      <c r="A14" s="35" t="s">
        <v>4</v>
      </c>
      <c r="B14" s="36" t="s">
        <v>165</v>
      </c>
      <c r="C14" s="36" t="s">
        <v>166</v>
      </c>
      <c r="D14" s="36"/>
      <c r="E14" s="36" t="s">
        <v>167</v>
      </c>
      <c r="F14" s="33" t="s">
        <v>169</v>
      </c>
      <c r="G14" s="23" t="s">
        <v>174</v>
      </c>
      <c r="H14" s="37">
        <v>147770.09</v>
      </c>
      <c r="I14" s="37">
        <v>147770.09</v>
      </c>
      <c r="J14" s="75">
        <f t="shared" si="0"/>
        <v>0</v>
      </c>
    </row>
    <row r="15" spans="1:10" s="26" customFormat="1" ht="13.5">
      <c r="A15" s="32" t="s">
        <v>11</v>
      </c>
      <c r="B15" s="33" t="s">
        <v>168</v>
      </c>
      <c r="C15" s="33" t="s">
        <v>169</v>
      </c>
      <c r="D15" s="33"/>
      <c r="E15" s="33" t="s">
        <v>170</v>
      </c>
      <c r="F15" s="33" t="s">
        <v>169</v>
      </c>
      <c r="G15" s="23" t="s">
        <v>174</v>
      </c>
      <c r="H15" s="34">
        <v>2000</v>
      </c>
      <c r="I15" s="34">
        <v>2000</v>
      </c>
      <c r="J15" s="75">
        <f t="shared" si="0"/>
        <v>0</v>
      </c>
    </row>
    <row r="16" spans="1:10" s="26" customFormat="1" ht="13.5">
      <c r="A16" s="32" t="s">
        <v>12</v>
      </c>
      <c r="B16" s="33" t="s">
        <v>171</v>
      </c>
      <c r="C16" s="33" t="s">
        <v>172</v>
      </c>
      <c r="D16" s="33"/>
      <c r="E16" s="38" t="s">
        <v>173</v>
      </c>
      <c r="F16" s="38" t="s">
        <v>173</v>
      </c>
      <c r="G16" s="60" t="s">
        <v>186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175</v>
      </c>
      <c r="C17" s="33" t="s">
        <v>176</v>
      </c>
      <c r="D17" s="33"/>
      <c r="E17" s="33" t="s">
        <v>177</v>
      </c>
      <c r="F17" s="38" t="s">
        <v>178</v>
      </c>
      <c r="G17" s="60" t="s">
        <v>181</v>
      </c>
      <c r="H17" s="34">
        <v>0</v>
      </c>
      <c r="I17" s="34">
        <v>0</v>
      </c>
      <c r="J17" s="75">
        <f t="shared" si="0"/>
        <v>0</v>
      </c>
    </row>
    <row r="18" spans="1:10" s="26" customFormat="1" ht="13.5">
      <c r="A18" s="32" t="s">
        <v>14</v>
      </c>
      <c r="B18" s="33" t="s">
        <v>179</v>
      </c>
      <c r="C18" s="33" t="s">
        <v>178</v>
      </c>
      <c r="D18" s="33"/>
      <c r="E18" s="33" t="s">
        <v>180</v>
      </c>
      <c r="F18" s="38" t="s">
        <v>178</v>
      </c>
      <c r="G18" s="60" t="s">
        <v>181</v>
      </c>
      <c r="H18" s="34">
        <v>16500</v>
      </c>
      <c r="I18" s="34">
        <v>16500</v>
      </c>
      <c r="J18" s="75">
        <f t="shared" si="0"/>
        <v>0</v>
      </c>
    </row>
    <row r="19" spans="1:11" s="26" customFormat="1" ht="13.5">
      <c r="A19" s="32" t="s">
        <v>34</v>
      </c>
      <c r="B19" s="33" t="s">
        <v>182</v>
      </c>
      <c r="C19" s="38" t="s">
        <v>183</v>
      </c>
      <c r="D19" s="38"/>
      <c r="E19" s="38" t="s">
        <v>184</v>
      </c>
      <c r="F19" s="38" t="s">
        <v>183</v>
      </c>
      <c r="G19" s="60" t="s">
        <v>185</v>
      </c>
      <c r="H19" s="34">
        <v>62000</v>
      </c>
      <c r="I19" s="34">
        <v>62000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187</v>
      </c>
      <c r="C20" s="38"/>
      <c r="D20" s="38" t="s">
        <v>188</v>
      </c>
      <c r="E20" s="33" t="s">
        <v>189</v>
      </c>
      <c r="F20" s="33"/>
      <c r="G20" s="23" t="s">
        <v>192</v>
      </c>
      <c r="H20" s="34">
        <v>0</v>
      </c>
      <c r="I20" s="34">
        <v>158000</v>
      </c>
      <c r="J20" s="75">
        <f t="shared" si="0"/>
        <v>158000</v>
      </c>
    </row>
    <row r="21" spans="1:10" s="26" customFormat="1" ht="13.5">
      <c r="A21" s="32" t="s">
        <v>37</v>
      </c>
      <c r="B21" s="38" t="s">
        <v>187</v>
      </c>
      <c r="C21" s="38" t="s">
        <v>190</v>
      </c>
      <c r="D21" s="38"/>
      <c r="E21" s="33" t="s">
        <v>191</v>
      </c>
      <c r="F21" s="33" t="s">
        <v>194</v>
      </c>
      <c r="G21" s="23" t="s">
        <v>193</v>
      </c>
      <c r="H21" s="34">
        <v>203478.91</v>
      </c>
      <c r="I21" s="34">
        <v>203478.91</v>
      </c>
      <c r="J21" s="75">
        <f t="shared" si="0"/>
        <v>0</v>
      </c>
    </row>
    <row r="22" spans="1:10" s="26" customFormat="1" ht="13.5">
      <c r="A22" s="32" t="s">
        <v>40</v>
      </c>
      <c r="B22" s="38" t="s">
        <v>195</v>
      </c>
      <c r="C22" s="38" t="s">
        <v>196</v>
      </c>
      <c r="D22" s="38"/>
      <c r="E22" s="33" t="s">
        <v>197</v>
      </c>
      <c r="F22" s="33"/>
      <c r="G22" s="23"/>
      <c r="H22" s="34">
        <v>50000</v>
      </c>
      <c r="I22" s="34">
        <v>50000</v>
      </c>
      <c r="J22" s="75">
        <f t="shared" si="0"/>
        <v>0</v>
      </c>
    </row>
    <row r="23" spans="1:10" s="26" customFormat="1" ht="13.5">
      <c r="A23" s="32" t="s">
        <v>198</v>
      </c>
      <c r="B23" s="38" t="s">
        <v>200</v>
      </c>
      <c r="C23" s="38" t="s">
        <v>201</v>
      </c>
      <c r="D23" s="38"/>
      <c r="E23" s="33" t="s">
        <v>202</v>
      </c>
      <c r="F23" s="33"/>
      <c r="G23" s="23"/>
      <c r="H23" s="34">
        <v>67000</v>
      </c>
      <c r="I23" s="34">
        <v>67000</v>
      </c>
      <c r="J23" s="75">
        <f>I23-H23</f>
        <v>0</v>
      </c>
    </row>
    <row r="24" spans="1:10" s="26" customFormat="1" ht="13.5">
      <c r="A24" s="32" t="s">
        <v>199</v>
      </c>
      <c r="B24" s="38" t="s">
        <v>205</v>
      </c>
      <c r="C24" s="38"/>
      <c r="D24" s="38" t="s">
        <v>206</v>
      </c>
      <c r="E24" s="33" t="s">
        <v>207</v>
      </c>
      <c r="F24" s="33"/>
      <c r="G24" s="23"/>
      <c r="H24" s="34">
        <v>0</v>
      </c>
      <c r="I24" s="34">
        <v>-1176800</v>
      </c>
      <c r="J24" s="75">
        <f t="shared" si="0"/>
        <v>-1176800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854649</v>
      </c>
      <c r="I25" s="43">
        <f>SUM(I12:I24)</f>
        <v>-164151</v>
      </c>
      <c r="J25" s="74">
        <f>SUM(J12:J24)</f>
        <v>-1018800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164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854649</v>
      </c>
      <c r="I28" s="48">
        <f>I25</f>
        <v>-164151</v>
      </c>
      <c r="J28" s="75">
        <f>I28-H28</f>
        <v>-1018800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11122649</v>
      </c>
      <c r="I29" s="43">
        <f>SUM(I27:I28)</f>
        <v>13451049</v>
      </c>
      <c r="J29" s="74">
        <f>SUM(J27:J28)</f>
        <v>2328400</v>
      </c>
    </row>
    <row r="30" spans="1:10" s="44" customFormat="1" ht="13.5">
      <c r="A30" s="70" t="s">
        <v>163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137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43454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spans="1:6" s="21" customFormat="1" ht="14.25" customHeight="1">
      <c r="A56" s="76" t="s">
        <v>203</v>
      </c>
      <c r="B56" s="77"/>
      <c r="C56" s="77"/>
      <c r="D56" s="77"/>
      <c r="E56" s="77"/>
      <c r="F56" s="78"/>
    </row>
    <row r="57" spans="1:6" s="21" customFormat="1" ht="14.25" customHeight="1">
      <c r="A57" s="79" t="s">
        <v>21</v>
      </c>
      <c r="B57" s="80"/>
      <c r="C57" s="80"/>
      <c r="D57" s="80"/>
      <c r="E57" s="80"/>
      <c r="F57" s="81"/>
    </row>
    <row r="58" spans="1:6" s="21" customFormat="1" ht="14.25" customHeight="1">
      <c r="A58" s="79" t="s">
        <v>25</v>
      </c>
      <c r="B58" s="80"/>
      <c r="C58" s="80"/>
      <c r="D58" s="80"/>
      <c r="E58" s="80"/>
      <c r="F58" s="81"/>
    </row>
    <row r="59" spans="1:6" s="21" customFormat="1" ht="14.25" customHeight="1">
      <c r="A59" s="79" t="s">
        <v>26</v>
      </c>
      <c r="B59" s="80"/>
      <c r="C59" s="80"/>
      <c r="D59" s="80"/>
      <c r="E59" s="80"/>
      <c r="F59" s="81"/>
    </row>
    <row r="60" spans="1:6" s="21" customFormat="1" ht="14.25" customHeight="1">
      <c r="A60" s="79" t="s">
        <v>22</v>
      </c>
      <c r="B60" s="80"/>
      <c r="C60" s="80"/>
      <c r="D60" s="80"/>
      <c r="E60" s="80"/>
      <c r="F60" s="81"/>
    </row>
    <row r="61" spans="1:6" s="21" customFormat="1" ht="14.25" customHeight="1">
      <c r="A61" s="79" t="s">
        <v>23</v>
      </c>
      <c r="B61" s="80"/>
      <c r="C61" s="80"/>
      <c r="D61" s="80"/>
      <c r="E61" s="80"/>
      <c r="F61" s="81"/>
    </row>
    <row r="62" spans="1:6" s="21" customFormat="1" ht="14.25" customHeight="1">
      <c r="A62" s="79" t="s">
        <v>24</v>
      </c>
      <c r="B62" s="80"/>
      <c r="C62" s="80"/>
      <c r="D62" s="80"/>
      <c r="E62" s="80"/>
      <c r="F62" s="81"/>
    </row>
    <row r="63" spans="1:6" s="21" customFormat="1" ht="14.25" customHeight="1">
      <c r="A63" s="79" t="s">
        <v>27</v>
      </c>
      <c r="B63" s="80"/>
      <c r="C63" s="80"/>
      <c r="D63" s="80"/>
      <c r="E63" s="80"/>
      <c r="F63" s="81"/>
    </row>
    <row r="64" spans="1:6" s="21" customFormat="1" ht="14.25" customHeight="1">
      <c r="A64" s="79" t="s">
        <v>28</v>
      </c>
      <c r="B64" s="80"/>
      <c r="C64" s="80"/>
      <c r="D64" s="80"/>
      <c r="E64" s="80"/>
      <c r="F64" s="81"/>
    </row>
    <row r="65" spans="1:6" s="21" customFormat="1" ht="14.25" customHeight="1">
      <c r="A65" s="79" t="s">
        <v>29</v>
      </c>
      <c r="B65" s="80"/>
      <c r="C65" s="80"/>
      <c r="D65" s="80"/>
      <c r="E65" s="80"/>
      <c r="F65" s="81"/>
    </row>
    <row r="66" spans="1:6" s="21" customFormat="1" ht="14.25" customHeight="1">
      <c r="A66" s="79" t="s">
        <v>133</v>
      </c>
      <c r="B66" s="80"/>
      <c r="C66" s="80"/>
      <c r="D66" s="80"/>
      <c r="E66" s="80"/>
      <c r="F66" s="81"/>
    </row>
    <row r="67" spans="1:6" s="21" customFormat="1" ht="14.25" customHeight="1">
      <c r="A67" s="79"/>
      <c r="B67" s="80"/>
      <c r="C67" s="80"/>
      <c r="D67" s="80"/>
      <c r="E67" s="80"/>
      <c r="F67" s="81"/>
    </row>
    <row r="68" spans="1:6" s="21" customFormat="1" ht="14.25" customHeight="1">
      <c r="A68" s="79" t="s">
        <v>134</v>
      </c>
      <c r="B68" s="80"/>
      <c r="C68" s="80"/>
      <c r="D68" s="80"/>
      <c r="E68" s="80"/>
      <c r="F68" s="81"/>
    </row>
    <row r="69" spans="1:6" s="21" customFormat="1" ht="14.25" customHeight="1">
      <c r="A69" s="82" t="s">
        <v>135</v>
      </c>
      <c r="B69" s="83"/>
      <c r="C69" s="83"/>
      <c r="D69" s="83"/>
      <c r="E69" s="83"/>
      <c r="F69" s="84"/>
    </row>
    <row r="70" s="21" customFormat="1" ht="14.25" customHeight="1">
      <c r="A70" s="2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208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213</v>
      </c>
      <c r="C12" s="33"/>
      <c r="D12" s="33" t="s">
        <v>214</v>
      </c>
      <c r="E12" s="33" t="s">
        <v>215</v>
      </c>
      <c r="F12" s="33"/>
      <c r="G12" s="23" t="s">
        <v>216</v>
      </c>
      <c r="H12" s="34">
        <v>734000</v>
      </c>
      <c r="I12" s="34">
        <v>734000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217</v>
      </c>
      <c r="C13" s="33" t="s">
        <v>218</v>
      </c>
      <c r="D13" s="33"/>
      <c r="E13" s="33" t="s">
        <v>219</v>
      </c>
      <c r="F13" s="33" t="s">
        <v>221</v>
      </c>
      <c r="G13" s="23" t="s">
        <v>224</v>
      </c>
      <c r="H13" s="34">
        <v>819800</v>
      </c>
      <c r="I13" s="34">
        <v>819800</v>
      </c>
      <c r="J13" s="75">
        <f t="shared" si="0"/>
        <v>0</v>
      </c>
    </row>
    <row r="14" spans="1:10" s="26" customFormat="1" ht="13.5">
      <c r="A14" s="35" t="s">
        <v>4</v>
      </c>
      <c r="B14" s="36" t="s">
        <v>220</v>
      </c>
      <c r="C14" s="36"/>
      <c r="D14" s="36" t="s">
        <v>221</v>
      </c>
      <c r="E14" s="36" t="s">
        <v>223</v>
      </c>
      <c r="F14" s="33"/>
      <c r="G14" s="23" t="s">
        <v>225</v>
      </c>
      <c r="H14" s="37">
        <v>0</v>
      </c>
      <c r="I14" s="37">
        <v>-1011600</v>
      </c>
      <c r="J14" s="75">
        <f t="shared" si="0"/>
        <v>-1011600</v>
      </c>
    </row>
    <row r="15" spans="1:10" s="26" customFormat="1" ht="13.5">
      <c r="A15" s="32" t="s">
        <v>11</v>
      </c>
      <c r="B15" s="33" t="s">
        <v>220</v>
      </c>
      <c r="C15" s="33" t="s">
        <v>222</v>
      </c>
      <c r="D15" s="33"/>
      <c r="E15" s="33" t="s">
        <v>223</v>
      </c>
      <c r="F15" s="33" t="s">
        <v>227</v>
      </c>
      <c r="G15" s="23" t="s">
        <v>229</v>
      </c>
      <c r="H15" s="34">
        <v>64001</v>
      </c>
      <c r="I15" s="34">
        <v>64001</v>
      </c>
      <c r="J15" s="75">
        <f t="shared" si="0"/>
        <v>0</v>
      </c>
    </row>
    <row r="16" spans="1:10" s="26" customFormat="1" ht="13.5">
      <c r="A16" s="32" t="s">
        <v>12</v>
      </c>
      <c r="B16" s="33" t="s">
        <v>226</v>
      </c>
      <c r="C16" s="33"/>
      <c r="D16" s="33" t="s">
        <v>227</v>
      </c>
      <c r="E16" s="38" t="s">
        <v>228</v>
      </c>
      <c r="F16" s="38"/>
      <c r="G16" s="60" t="s">
        <v>230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231</v>
      </c>
      <c r="C17" s="33"/>
      <c r="D17" s="33" t="s">
        <v>232</v>
      </c>
      <c r="E17" s="33" t="s">
        <v>233</v>
      </c>
      <c r="F17" s="38"/>
      <c r="G17" s="60" t="s">
        <v>234</v>
      </c>
      <c r="H17" s="34">
        <v>360000</v>
      </c>
      <c r="I17" s="34">
        <v>360000</v>
      </c>
      <c r="J17" s="75">
        <f t="shared" si="0"/>
        <v>0</v>
      </c>
    </row>
    <row r="18" spans="1:10" s="26" customFormat="1" ht="13.5">
      <c r="A18" s="32" t="s">
        <v>14</v>
      </c>
      <c r="B18" s="33" t="s">
        <v>237</v>
      </c>
      <c r="C18" s="33"/>
      <c r="D18" s="33" t="s">
        <v>238</v>
      </c>
      <c r="E18" s="33" t="s">
        <v>239</v>
      </c>
      <c r="F18" s="38"/>
      <c r="G18" s="60" t="s">
        <v>243</v>
      </c>
      <c r="H18" s="34">
        <v>700587</v>
      </c>
      <c r="I18" s="34">
        <v>1712187</v>
      </c>
      <c r="J18" s="75">
        <f t="shared" si="0"/>
        <v>1011600</v>
      </c>
    </row>
    <row r="19" spans="1:11" s="26" customFormat="1" ht="13.5">
      <c r="A19" s="32" t="s">
        <v>34</v>
      </c>
      <c r="B19" s="33" t="s">
        <v>240</v>
      </c>
      <c r="C19" s="38" t="s">
        <v>241</v>
      </c>
      <c r="D19" s="38"/>
      <c r="E19" s="38" t="s">
        <v>242</v>
      </c>
      <c r="F19" s="38" t="s">
        <v>241</v>
      </c>
      <c r="G19" s="60" t="s">
        <v>244</v>
      </c>
      <c r="H19" s="34">
        <v>63000</v>
      </c>
      <c r="I19" s="34">
        <v>63000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245</v>
      </c>
      <c r="C20" s="38"/>
      <c r="D20" s="38" t="s">
        <v>246</v>
      </c>
      <c r="E20" s="33" t="s">
        <v>247</v>
      </c>
      <c r="F20" s="33"/>
      <c r="G20" s="23" t="s">
        <v>248</v>
      </c>
      <c r="H20" s="34">
        <v>-26435</v>
      </c>
      <c r="I20" s="34">
        <v>-26435</v>
      </c>
      <c r="J20" s="75">
        <f t="shared" si="0"/>
        <v>0</v>
      </c>
    </row>
    <row r="21" spans="1:10" s="26" customFormat="1" ht="13.5">
      <c r="A21" s="32" t="s">
        <v>37</v>
      </c>
      <c r="B21" s="38" t="s">
        <v>249</v>
      </c>
      <c r="C21" s="38"/>
      <c r="D21" s="38" t="s">
        <v>250</v>
      </c>
      <c r="E21" s="33" t="s">
        <v>251</v>
      </c>
      <c r="F21" s="33"/>
      <c r="G21" s="23" t="s">
        <v>252</v>
      </c>
      <c r="H21" s="34">
        <v>283000</v>
      </c>
      <c r="I21" s="34">
        <v>283000</v>
      </c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2997953</v>
      </c>
      <c r="I25" s="43">
        <f>SUM(I12:I24)</f>
        <v>2997953</v>
      </c>
      <c r="J25" s="74">
        <f>SUM(J12:J24)</f>
        <v>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211</v>
      </c>
      <c r="B27" s="47"/>
      <c r="C27" s="47"/>
      <c r="D27" s="47"/>
      <c r="E27" s="47"/>
      <c r="F27" s="47"/>
      <c r="G27" s="47"/>
      <c r="H27" s="48">
        <v>15498000</v>
      </c>
      <c r="I27" s="48">
        <v>15498000</v>
      </c>
      <c r="J27" s="75">
        <f>I27-H27</f>
        <v>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2997953</v>
      </c>
      <c r="I28" s="48">
        <f>I25</f>
        <v>2997953</v>
      </c>
      <c r="J28" s="75">
        <f>I28-H28</f>
        <v>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18495953</v>
      </c>
      <c r="I29" s="43">
        <f>SUM(I27:I28)</f>
        <v>18495953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43847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6:J36"/>
    <mergeCell ref="A37:J37"/>
    <mergeCell ref="A3:J3"/>
    <mergeCell ref="A4:J4"/>
    <mergeCell ref="A5:J5"/>
    <mergeCell ref="C6:D6"/>
    <mergeCell ref="C7:D7"/>
    <mergeCell ref="A35:J35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253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101" t="s">
        <v>254</v>
      </c>
      <c r="C12" s="33"/>
      <c r="D12" s="33" t="s">
        <v>255</v>
      </c>
      <c r="E12" s="33" t="s">
        <v>256</v>
      </c>
      <c r="F12" s="33"/>
      <c r="G12" s="23" t="s">
        <v>263</v>
      </c>
      <c r="H12" s="34">
        <v>400750</v>
      </c>
      <c r="I12" s="34">
        <v>1000750</v>
      </c>
      <c r="J12" s="75">
        <f aca="true" t="shared" si="0" ref="J12:J24">I12-H12</f>
        <v>600000</v>
      </c>
    </row>
    <row r="13" spans="1:10" s="26" customFormat="1" ht="13.5">
      <c r="A13" s="32" t="s">
        <v>3</v>
      </c>
      <c r="B13" s="102"/>
      <c r="C13" s="33" t="s">
        <v>256</v>
      </c>
      <c r="D13" s="33"/>
      <c r="E13" s="33" t="s">
        <v>258</v>
      </c>
      <c r="F13" s="33" t="s">
        <v>260</v>
      </c>
      <c r="G13" s="23" t="s">
        <v>262</v>
      </c>
      <c r="H13" s="34">
        <v>3000</v>
      </c>
      <c r="I13" s="34">
        <v>3000</v>
      </c>
      <c r="J13" s="75">
        <f t="shared" si="0"/>
        <v>0</v>
      </c>
    </row>
    <row r="14" spans="1:10" s="26" customFormat="1" ht="13.5">
      <c r="A14" s="35" t="s">
        <v>4</v>
      </c>
      <c r="B14" s="36" t="s">
        <v>259</v>
      </c>
      <c r="C14" s="36"/>
      <c r="D14" s="36" t="s">
        <v>260</v>
      </c>
      <c r="E14" s="36" t="s">
        <v>261</v>
      </c>
      <c r="F14" s="33"/>
      <c r="G14" s="23" t="s">
        <v>262</v>
      </c>
      <c r="H14" s="37">
        <v>1286633</v>
      </c>
      <c r="I14" s="37">
        <v>1286633</v>
      </c>
      <c r="J14" s="75">
        <f t="shared" si="0"/>
        <v>0</v>
      </c>
    </row>
    <row r="15" spans="1:10" s="26" customFormat="1" ht="13.5">
      <c r="A15" s="32" t="s">
        <v>11</v>
      </c>
      <c r="B15" s="33" t="s">
        <v>264</v>
      </c>
      <c r="C15" s="33"/>
      <c r="D15" s="33" t="s">
        <v>265</v>
      </c>
      <c r="E15" s="33" t="s">
        <v>266</v>
      </c>
      <c r="F15" s="33"/>
      <c r="G15" s="23" t="s">
        <v>267</v>
      </c>
      <c r="H15" s="34">
        <v>-1971578.79</v>
      </c>
      <c r="I15" s="34">
        <v>-387578.79</v>
      </c>
      <c r="J15" s="75">
        <f t="shared" si="0"/>
        <v>1584000</v>
      </c>
    </row>
    <row r="16" spans="1:10" s="26" customFormat="1" ht="13.5">
      <c r="A16" s="32" t="s">
        <v>12</v>
      </c>
      <c r="B16" s="33" t="s">
        <v>268</v>
      </c>
      <c r="C16" s="33"/>
      <c r="D16" s="33" t="s">
        <v>269</v>
      </c>
      <c r="E16" s="38" t="s">
        <v>270</v>
      </c>
      <c r="F16" s="38"/>
      <c r="G16" s="60" t="s">
        <v>271</v>
      </c>
      <c r="H16" s="34">
        <v>1117233.32</v>
      </c>
      <c r="I16" s="34">
        <v>1117233.32</v>
      </c>
      <c r="J16" s="75">
        <f t="shared" si="0"/>
        <v>0</v>
      </c>
    </row>
    <row r="17" spans="1:10" s="26" customFormat="1" ht="13.5">
      <c r="A17" s="32" t="s">
        <v>13</v>
      </c>
      <c r="B17" s="33" t="s">
        <v>272</v>
      </c>
      <c r="C17" s="33"/>
      <c r="D17" s="33" t="s">
        <v>273</v>
      </c>
      <c r="E17" s="33" t="s">
        <v>274</v>
      </c>
      <c r="F17" s="38"/>
      <c r="G17" s="60" t="s">
        <v>275</v>
      </c>
      <c r="H17" s="34">
        <v>133259.95</v>
      </c>
      <c r="I17" s="34">
        <v>133259.95</v>
      </c>
      <c r="J17" s="75">
        <f t="shared" si="0"/>
        <v>0</v>
      </c>
    </row>
    <row r="18" spans="1:10" s="26" customFormat="1" ht="13.5">
      <c r="A18" s="32" t="s">
        <v>14</v>
      </c>
      <c r="B18" s="33" t="s">
        <v>276</v>
      </c>
      <c r="C18" s="33"/>
      <c r="D18" s="33" t="s">
        <v>277</v>
      </c>
      <c r="E18" s="33" t="s">
        <v>278</v>
      </c>
      <c r="F18" s="38"/>
      <c r="G18" s="60" t="s">
        <v>279</v>
      </c>
      <c r="H18" s="34">
        <v>0</v>
      </c>
      <c r="I18" s="34">
        <v>0</v>
      </c>
      <c r="J18" s="75">
        <f t="shared" si="0"/>
        <v>0</v>
      </c>
    </row>
    <row r="19" spans="1:11" s="26" customFormat="1" ht="13.5">
      <c r="A19" s="32" t="s">
        <v>34</v>
      </c>
      <c r="B19" s="33" t="s">
        <v>280</v>
      </c>
      <c r="C19" s="38"/>
      <c r="D19" s="38" t="s">
        <v>281</v>
      </c>
      <c r="E19" s="38"/>
      <c r="F19" s="38"/>
      <c r="G19" s="60"/>
      <c r="H19" s="34">
        <v>16070.24</v>
      </c>
      <c r="I19" s="34">
        <v>-4667929.76</v>
      </c>
      <c r="J19" s="75">
        <f t="shared" si="0"/>
        <v>-4684000</v>
      </c>
      <c r="K19" s="39"/>
    </row>
    <row r="20" spans="1:10" s="26" customFormat="1" ht="13.5">
      <c r="A20" s="32" t="s">
        <v>35</v>
      </c>
      <c r="B20" s="38"/>
      <c r="C20" s="38"/>
      <c r="D20" s="38"/>
      <c r="E20" s="33"/>
      <c r="F20" s="33"/>
      <c r="G20" s="23"/>
      <c r="H20" s="34"/>
      <c r="I20" s="34"/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985367.72</v>
      </c>
      <c r="I25" s="43">
        <f>SUM(I12:I24)</f>
        <v>-1514632.2799999993</v>
      </c>
      <c r="J25" s="74">
        <f>SUM(J12:J24)</f>
        <v>-2500000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257</v>
      </c>
      <c r="B27" s="47"/>
      <c r="C27" s="47"/>
      <c r="D27" s="47"/>
      <c r="E27" s="47"/>
      <c r="F27" s="47"/>
      <c r="G27" s="47"/>
      <c r="H27" s="48">
        <v>17593000</v>
      </c>
      <c r="I27" s="48">
        <v>20093000</v>
      </c>
      <c r="J27" s="75">
        <f>I27-H27</f>
        <v>2500000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985367.72</v>
      </c>
      <c r="I28" s="48">
        <f>I25</f>
        <v>-1514632.2799999993</v>
      </c>
      <c r="J28" s="75">
        <f>I28-H28</f>
        <v>-2499999.999999999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18578367.72</v>
      </c>
      <c r="I29" s="43">
        <f>SUM(I27:I28)</f>
        <v>18578367.72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43848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9">
    <mergeCell ref="A36:J36"/>
    <mergeCell ref="A37:J37"/>
    <mergeCell ref="A3:J3"/>
    <mergeCell ref="A4:J4"/>
    <mergeCell ref="A5:J5"/>
    <mergeCell ref="C6:D6"/>
    <mergeCell ref="C7:D7"/>
    <mergeCell ref="A35:J35"/>
    <mergeCell ref="B12:B13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282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85" t="s">
        <v>283</v>
      </c>
      <c r="C12" s="33"/>
      <c r="D12" s="33" t="s">
        <v>284</v>
      </c>
      <c r="E12" s="33" t="s">
        <v>286</v>
      </c>
      <c r="F12" s="33"/>
      <c r="G12" s="23" t="s">
        <v>287</v>
      </c>
      <c r="H12" s="34">
        <v>507680</v>
      </c>
      <c r="I12" s="34">
        <v>507680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86" t="s">
        <v>288</v>
      </c>
      <c r="C13" s="33" t="s">
        <v>289</v>
      </c>
      <c r="D13" s="33"/>
      <c r="E13" s="33" t="s">
        <v>290</v>
      </c>
      <c r="F13" s="33" t="s">
        <v>292</v>
      </c>
      <c r="G13" s="23" t="s">
        <v>295</v>
      </c>
      <c r="H13" s="34">
        <v>811533</v>
      </c>
      <c r="I13" s="34">
        <v>811533</v>
      </c>
      <c r="J13" s="75">
        <f t="shared" si="0"/>
        <v>0</v>
      </c>
    </row>
    <row r="14" spans="1:10" s="26" customFormat="1" ht="13.5">
      <c r="A14" s="35" t="s">
        <v>4</v>
      </c>
      <c r="B14" s="36" t="s">
        <v>291</v>
      </c>
      <c r="C14" s="36"/>
      <c r="D14" s="36" t="s">
        <v>292</v>
      </c>
      <c r="E14" s="36" t="s">
        <v>293</v>
      </c>
      <c r="F14" s="33"/>
      <c r="G14" s="23" t="s">
        <v>294</v>
      </c>
      <c r="H14" s="37">
        <v>30163.87</v>
      </c>
      <c r="I14" s="37">
        <v>480163.87</v>
      </c>
      <c r="J14" s="75">
        <f t="shared" si="0"/>
        <v>450000</v>
      </c>
    </row>
    <row r="15" spans="1:10" s="26" customFormat="1" ht="13.5">
      <c r="A15" s="32" t="s">
        <v>11</v>
      </c>
      <c r="B15" s="33" t="s">
        <v>296</v>
      </c>
      <c r="C15" s="33"/>
      <c r="D15" s="33" t="s">
        <v>297</v>
      </c>
      <c r="E15" s="33" t="s">
        <v>298</v>
      </c>
      <c r="F15" s="33"/>
      <c r="G15" s="23" t="s">
        <v>299</v>
      </c>
      <c r="H15" s="34">
        <v>1157500</v>
      </c>
      <c r="I15" s="34">
        <v>1357500</v>
      </c>
      <c r="J15" s="75">
        <f t="shared" si="0"/>
        <v>200000</v>
      </c>
    </row>
    <row r="16" spans="1:10" s="26" customFormat="1" ht="13.5">
      <c r="A16" s="32" t="s">
        <v>12</v>
      </c>
      <c r="B16" s="33" t="s">
        <v>300</v>
      </c>
      <c r="C16" s="33"/>
      <c r="D16" s="33" t="s">
        <v>301</v>
      </c>
      <c r="E16" s="38" t="s">
        <v>302</v>
      </c>
      <c r="F16" s="38"/>
      <c r="G16" s="60" t="s">
        <v>303</v>
      </c>
      <c r="H16" s="34">
        <v>7000</v>
      </c>
      <c r="I16" s="34">
        <v>67000</v>
      </c>
      <c r="J16" s="75">
        <f t="shared" si="0"/>
        <v>60000</v>
      </c>
    </row>
    <row r="17" spans="1:10" s="26" customFormat="1" ht="13.5">
      <c r="A17" s="32" t="s">
        <v>13</v>
      </c>
      <c r="B17" s="33" t="s">
        <v>304</v>
      </c>
      <c r="C17" s="33" t="s">
        <v>305</v>
      </c>
      <c r="D17" s="33"/>
      <c r="E17" s="33" t="s">
        <v>306</v>
      </c>
      <c r="F17" s="38"/>
      <c r="G17" s="60"/>
      <c r="H17" s="34">
        <v>134851.18</v>
      </c>
      <c r="I17" s="34">
        <v>134851.18</v>
      </c>
      <c r="J17" s="75">
        <f t="shared" si="0"/>
        <v>0</v>
      </c>
    </row>
    <row r="18" spans="1:10" s="26" customFormat="1" ht="13.5">
      <c r="A18" s="32" t="s">
        <v>14</v>
      </c>
      <c r="B18" s="33"/>
      <c r="C18" s="33"/>
      <c r="D18" s="33"/>
      <c r="E18" s="33"/>
      <c r="F18" s="38"/>
      <c r="G18" s="60"/>
      <c r="H18" s="34"/>
      <c r="I18" s="34"/>
      <c r="J18" s="75">
        <f t="shared" si="0"/>
        <v>0</v>
      </c>
    </row>
    <row r="19" spans="1:11" s="26" customFormat="1" ht="13.5">
      <c r="A19" s="32" t="s">
        <v>34</v>
      </c>
      <c r="B19" s="33"/>
      <c r="C19" s="38"/>
      <c r="D19" s="38"/>
      <c r="E19" s="38"/>
      <c r="F19" s="38"/>
      <c r="G19" s="60"/>
      <c r="H19" s="34"/>
      <c r="I19" s="34"/>
      <c r="J19" s="75">
        <f t="shared" si="0"/>
        <v>0</v>
      </c>
      <c r="K19" s="39"/>
    </row>
    <row r="20" spans="1:10" s="26" customFormat="1" ht="13.5">
      <c r="A20" s="32" t="s">
        <v>35</v>
      </c>
      <c r="B20" s="38"/>
      <c r="C20" s="38"/>
      <c r="D20" s="38"/>
      <c r="E20" s="33"/>
      <c r="F20" s="33"/>
      <c r="G20" s="23"/>
      <c r="H20" s="34"/>
      <c r="I20" s="34"/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2648728.0500000003</v>
      </c>
      <c r="I25" s="43">
        <f>SUM(I12:I24)</f>
        <v>3358728.0500000003</v>
      </c>
      <c r="J25" s="74">
        <f>SUM(J12:J24)</f>
        <v>710000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285</v>
      </c>
      <c r="B27" s="47"/>
      <c r="C27" s="47"/>
      <c r="D27" s="47"/>
      <c r="E27" s="47"/>
      <c r="F27" s="47"/>
      <c r="G27" s="47"/>
      <c r="H27" s="48">
        <v>10525920</v>
      </c>
      <c r="I27" s="48">
        <v>16468000</v>
      </c>
      <c r="J27" s="75">
        <f>I27-H27</f>
        <v>5942080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2648728.0500000003</v>
      </c>
      <c r="I28" s="48">
        <f>I25</f>
        <v>3358728.0500000003</v>
      </c>
      <c r="J28" s="75">
        <f>I28-H28</f>
        <v>710000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13174648.05</v>
      </c>
      <c r="I29" s="43">
        <f>SUM(I27:I28)</f>
        <v>19826728.05</v>
      </c>
      <c r="J29" s="74">
        <f>SUM(J27:J28)</f>
        <v>6652080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44425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76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4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s="26" customFormat="1" ht="14.25">
      <c r="A7" s="25" t="s">
        <v>77</v>
      </c>
      <c r="B7" s="25" t="s">
        <v>78</v>
      </c>
      <c r="C7" s="94" t="s">
        <v>79</v>
      </c>
      <c r="D7" s="95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96" t="s">
        <v>83</v>
      </c>
      <c r="D8" s="97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137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 Smutná</cp:lastModifiedBy>
  <cp:lastPrinted>2021-01-18T14:58:09Z</cp:lastPrinted>
  <dcterms:created xsi:type="dcterms:W3CDTF">2010-01-14T08:04:55Z</dcterms:created>
  <dcterms:modified xsi:type="dcterms:W3CDTF">2021-08-16T16:26:21Z</dcterms:modified>
  <cp:category/>
  <cp:version/>
  <cp:contentType/>
  <cp:contentStatus/>
</cp:coreProperties>
</file>