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2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List2" sheetId="14" r:id="rId14"/>
    <sheet name="List3" sheetId="15" r:id="rId15"/>
  </sheets>
  <definedNames/>
  <calcPr fullCalcOnLoad="1"/>
</workbook>
</file>

<file path=xl/sharedStrings.xml><?xml version="1.0" encoding="utf-8"?>
<sst xmlns="http://schemas.openxmlformats.org/spreadsheetml/2006/main" count="778" uniqueCount="288">
  <si>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</si>
  <si>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</si>
  <si>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</si>
  <si>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</si>
  <si>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</si>
  <si>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</si>
  <si>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</si>
  <si>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</si>
  <si>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</si>
  <si>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</si>
  <si>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</si>
  <si>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</si>
  <si>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</si>
  <si>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</si>
  <si>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</si>
  <si>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</si>
  <si>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</si>
  <si>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</si>
  <si>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</si>
  <si>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</si>
  <si>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</si>
  <si>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</si>
  <si>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</si>
  <si>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</si>
  <si>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</si>
  <si>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</si>
  <si>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</si>
  <si>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</si>
  <si>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</si>
  <si>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</si>
  <si>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</si>
  <si>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</si>
  <si>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</si>
  <si>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</si>
  <si>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</si>
  <si>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</si>
  <si>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</si>
  <si>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</si>
  <si>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</si>
  <si>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</si>
  <si>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</si>
  <si>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</si>
  <si>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</si>
  <si>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</si>
  <si>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</si>
  <si>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</si>
  <si>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</si>
  <si>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</si>
  <si>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</si>
  <si>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</si>
  <si>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</si>
  <si>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</si>
  <si>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</si>
  <si>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</si>
  <si>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</si>
  <si>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</si>
  <si>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</si>
  <si>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</si>
  <si>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</si>
  <si>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</si>
  <si>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</si>
  <si>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</si>
  <si>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</si>
  <si>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</si>
  <si>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</si>
  <si>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</si>
  <si>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</si>
  <si>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</si>
  <si>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</si>
  <si>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</si>
  <si>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</si>
  <si>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</si>
  <si>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</si>
  <si>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</si>
  <si>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</si>
  <si>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</si>
  <si>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</si>
  <si>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</si>
  <si>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</si>
  <si>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</si>
  <si>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</si>
  <si>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</si>
  <si>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</si>
  <si>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</si>
  <si>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</si>
  <si>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</si>
  <si>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</si>
  <si>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</si>
  <si>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</si>
  <si>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</si>
  <si>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</si>
  <si>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</si>
  <si>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</si>
  <si>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</si>
  <si>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</si>
  <si>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</si>
  <si>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</si>
  <si>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</si>
  <si>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</si>
  <si>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</si>
  <si>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</si>
  <si>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</si>
  <si>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</si>
  <si>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</si>
  <si>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</si>
  <si>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</si>
  <si>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</si>
  <si>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</si>
  <si>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</si>
  <si>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</si>
  <si>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</si>
  <si>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</si>
  <si>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</si>
  <si>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</si>
  <si>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</si>
  <si>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</si>
  <si>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</si>
  <si>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</si>
  <si>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</si>
  <si>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</si>
  <si>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</si>
  <si>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</si>
  <si>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</si>
  <si>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</si>
  <si>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</si>
  <si>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</si>
  <si>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</si>
  <si>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</si>
  <si>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</si>
  <si>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</si>
  <si>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</si>
  <si>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</si>
  <si>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</si>
  <si>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</si>
  <si>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</si>
  <si>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</si>
  <si>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</si>
  <si>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</si>
  <si>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</si>
  <si>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</si>
  <si>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</si>
  <si>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</si>
  <si>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</si>
  <si>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</si>
  <si>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</si>
  <si>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</si>
  <si>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</si>
  <si>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</si>
  <si>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</si>
  <si>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</si>
  <si>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</si>
  <si>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</si>
  <si>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</si>
  <si>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</si>
  <si>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</si>
  <si>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</si>
  <si>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</si>
  <si>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</si>
  <si>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</si>
  <si>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</si>
  <si>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</si>
  <si>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</si>
  <si>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</si>
  <si>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</si>
  <si>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</si>
  <si>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</si>
  <si>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</si>
  <si>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</si>
  <si>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</si>
  <si>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</si>
  <si>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</si>
  <si>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</si>
  <si>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</si>
  <si>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</si>
  <si>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</si>
  <si>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</si>
  <si>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</si>
  <si>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</si>
  <si>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</si>
  <si>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</si>
  <si>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</si>
  <si>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</si>
  <si>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</si>
  <si>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</si>
  <si>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</si>
  <si>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</si>
  <si>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</si>
  <si>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</si>
  <si>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</si>
  <si>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</si>
  <si>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</si>
  <si>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</si>
  <si>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</si>
  <si>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</si>
  <si>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</si>
  <si>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</si>
  <si>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</si>
  <si>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</si>
  <si>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</si>
  <si>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</si>
  <si>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</si>
  <si>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</si>
  <si>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</si>
  <si>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</si>
  <si>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</si>
  <si>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</si>
  <si>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</si>
  <si>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</si>
  <si>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</si>
  <si>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</si>
  <si>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</si>
  <si>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</si>
  <si>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</si>
  <si>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</si>
  <si>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</si>
  <si>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</si>
  <si>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</si>
  <si>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</si>
  <si>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</si>
  <si>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</si>
  <si>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</si>
  <si>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</si>
  <si>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</si>
  <si>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</si>
  <si>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</si>
  <si>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</si>
  <si>
    <t>05/2019</t>
  </si>
  <si>
    <t>27.5.2019</t>
  </si>
  <si>
    <t>12.6.2019</t>
  </si>
  <si>
    <t>12/7/2019</t>
  </si>
  <si>
    <t>13/7/2019</t>
  </si>
  <si>
    <t>07/2019</t>
  </si>
  <si>
    <t>1.7.2019</t>
  </si>
  <si>
    <t>15.7.2019</t>
  </si>
  <si>
    <t>17/8/2019</t>
  </si>
  <si>
    <t>a splátky úvěru</t>
  </si>
  <si>
    <t>Jednotlivá rozpočtová opatření a seznam rozpočtových opatření jsou zveřejněny na elektronické desce www.obecchodouny.cz</t>
  </si>
  <si>
    <t>09/2019</t>
  </si>
  <si>
    <t>23.9.2019</t>
  </si>
  <si>
    <t>24.9.2019</t>
  </si>
  <si>
    <t>10/2019</t>
  </si>
  <si>
    <t>30.10.2019</t>
  </si>
  <si>
    <t>11.11.2019</t>
  </si>
  <si>
    <t>25/9/2019</t>
  </si>
  <si>
    <t>17/10/2019</t>
  </si>
  <si>
    <t>11/2019</t>
  </si>
  <si>
    <t>27.11.2019</t>
  </si>
  <si>
    <t>12.12.2019</t>
  </si>
  <si>
    <t>19/11/2019</t>
  </si>
  <si>
    <t>12/2019</t>
  </si>
  <si>
    <t>18.12.2019</t>
  </si>
  <si>
    <t>17.01.2020</t>
  </si>
  <si>
    <t>12/12/2019</t>
  </si>
  <si>
    <t>ROK 2020</t>
  </si>
  <si>
    <t>02/2020</t>
  </si>
  <si>
    <t>24.2.2020</t>
  </si>
  <si>
    <t>25.2.2020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</si>
  <si>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18.12.2019, usnesení č.14/12/2019, závazný ukazatel byl určen §</t>
    </r>
  </si>
  <si>
    <t>11.3.2020</t>
  </si>
  <si>
    <t>05/2020</t>
  </si>
  <si>
    <t>4.5.2020</t>
  </si>
  <si>
    <t>14.5.2020</t>
  </si>
  <si>
    <t>11/15/2020</t>
  </si>
  <si>
    <t>17/14/2020</t>
  </si>
  <si>
    <t>06/2020</t>
  </si>
  <si>
    <t>29.6.2020</t>
  </si>
  <si>
    <t>13.7.2020</t>
  </si>
  <si>
    <t>21/16/2020</t>
  </si>
  <si>
    <t>08/2020</t>
  </si>
  <si>
    <t>31.8.2020</t>
  </si>
  <si>
    <t>10.9.2020</t>
  </si>
  <si>
    <t>23/17/2020</t>
  </si>
  <si>
    <t>09/2020</t>
  </si>
  <si>
    <t>30.9.2020</t>
  </si>
  <si>
    <t>13.10.2020</t>
  </si>
  <si>
    <t>12/18/2020</t>
  </si>
  <si>
    <t>11/2020</t>
  </si>
  <si>
    <t>2.11.2020</t>
  </si>
  <si>
    <t>23.11.2020</t>
  </si>
  <si>
    <t>14/19/2020</t>
  </si>
  <si>
    <t>12/2020</t>
  </si>
  <si>
    <t>21.12.2020</t>
  </si>
  <si>
    <t>ROK 2021</t>
  </si>
  <si>
    <t>02/2021</t>
  </si>
  <si>
    <t>22.2.2021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</si>
  <si>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21.12.2020, usnesení č.26/202/2020, závazný ukazatel byl určen §</t>
    </r>
  </si>
  <si>
    <t>8.3.2021</t>
  </si>
  <si>
    <t>22/21/2021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</si>
</sst>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49" fontId="49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49" fontId="4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157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208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 t="s">
        <v>227</v>
      </c>
      <c r="G15" s="23" t="s">
        <v>229</v>
      </c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 t="s">
        <v>226</v>
      </c>
      <c r="C16" s="33"/>
      <c r="D16" s="33" t="s">
        <v>227</v>
      </c>
      <c r="E16" s="38" t="s">
        <v>228</v>
      </c>
      <c r="F16" s="38"/>
      <c r="G16" s="60" t="s">
        <v>230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231</v>
      </c>
      <c r="C17" s="33"/>
      <c r="D17" s="33" t="s">
        <v>232</v>
      </c>
      <c r="E17" s="33" t="s">
        <v>233</v>
      </c>
      <c r="F17" s="38"/>
      <c r="G17" s="60" t="s">
        <v>234</v>
      </c>
      <c r="H17" s="34">
        <v>360000</v>
      </c>
      <c r="I17" s="34">
        <v>360000</v>
      </c>
      <c r="J17" s="75">
        <f t="shared" si="0"/>
        <v>0</v>
      </c>
    </row>
    <row r="18" spans="1:10" s="26" customFormat="1" ht="13.5">
      <c r="A18" s="32" t="s">
        <v>14</v>
      </c>
      <c r="B18" s="33" t="s">
        <v>237</v>
      </c>
      <c r="C18" s="33"/>
      <c r="D18" s="33" t="s">
        <v>238</v>
      </c>
      <c r="E18" s="33" t="s">
        <v>239</v>
      </c>
      <c r="F18" s="38"/>
      <c r="G18" s="60" t="s">
        <v>243</v>
      </c>
      <c r="H18" s="34">
        <v>700587</v>
      </c>
      <c r="I18" s="34">
        <v>1712187</v>
      </c>
      <c r="J18" s="75">
        <f t="shared" si="0"/>
        <v>1011600</v>
      </c>
    </row>
    <row r="19" spans="1:11" s="26" customFormat="1" ht="13.5">
      <c r="A19" s="32" t="s">
        <v>34</v>
      </c>
      <c r="B19" s="33" t="s">
        <v>240</v>
      </c>
      <c r="C19" s="38" t="s">
        <v>241</v>
      </c>
      <c r="D19" s="38"/>
      <c r="E19" s="38" t="s">
        <v>242</v>
      </c>
      <c r="F19" s="38" t="s">
        <v>241</v>
      </c>
      <c r="G19" s="60" t="s">
        <v>244</v>
      </c>
      <c r="H19" s="34">
        <v>63000</v>
      </c>
      <c r="I19" s="34">
        <v>63000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245</v>
      </c>
      <c r="C20" s="38"/>
      <c r="D20" s="38" t="s">
        <v>246</v>
      </c>
      <c r="E20" s="33" t="s">
        <v>247</v>
      </c>
      <c r="F20" s="33"/>
      <c r="G20" s="23" t="s">
        <v>248</v>
      </c>
      <c r="H20" s="34">
        <v>-26435</v>
      </c>
      <c r="I20" s="34">
        <v>-26435</v>
      </c>
      <c r="J20" s="75">
        <f t="shared" si="0"/>
        <v>0</v>
      </c>
    </row>
    <row r="21" spans="1:10" s="26" customFormat="1" ht="13.5">
      <c r="A21" s="32" t="s">
        <v>37</v>
      </c>
      <c r="B21" s="38" t="s">
        <v>249</v>
      </c>
      <c r="C21" s="38"/>
      <c r="D21" s="38" t="s">
        <v>250</v>
      </c>
      <c r="E21" s="33" t="s">
        <v>251</v>
      </c>
      <c r="F21" s="33"/>
      <c r="G21" s="23" t="s">
        <v>252</v>
      </c>
      <c r="H21" s="34">
        <v>283000</v>
      </c>
      <c r="I21" s="34">
        <v>283000</v>
      </c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2997953</v>
      </c>
      <c r="I25" s="43">
        <f>SUM(I12:I24)</f>
        <v>2997953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2997953</v>
      </c>
      <c r="I28" s="48">
        <f>I25</f>
        <v>2997953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18495953</v>
      </c>
      <c r="I29" s="43">
        <f>SUM(I27:I28)</f>
        <v>18495953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43847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253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101" t="s">
        <v>254</v>
      </c>
      <c r="C12" s="33"/>
      <c r="D12" s="33" t="s">
        <v>255</v>
      </c>
      <c r="E12" s="33" t="s">
        <v>256</v>
      </c>
      <c r="F12" s="33"/>
      <c r="G12" s="23" t="s">
        <v>263</v>
      </c>
      <c r="H12" s="34">
        <v>400750</v>
      </c>
      <c r="I12" s="34">
        <v>1000750</v>
      </c>
      <c r="J12" s="75">
        <f aca="true" t="shared" si="0" ref="J12:J24">I12-H12</f>
        <v>600000</v>
      </c>
    </row>
    <row r="13" spans="1:10" s="26" customFormat="1" ht="13.5">
      <c r="A13" s="32" t="s">
        <v>3</v>
      </c>
      <c r="B13" s="102"/>
      <c r="C13" s="33" t="s">
        <v>256</v>
      </c>
      <c r="D13" s="33"/>
      <c r="E13" s="33" t="s">
        <v>258</v>
      </c>
      <c r="F13" s="33" t="s">
        <v>260</v>
      </c>
      <c r="G13" s="23" t="s">
        <v>262</v>
      </c>
      <c r="H13" s="34">
        <v>3000</v>
      </c>
      <c r="I13" s="34">
        <v>3000</v>
      </c>
      <c r="J13" s="75">
        <f t="shared" si="0"/>
        <v>0</v>
      </c>
    </row>
    <row r="14" spans="1:10" s="26" customFormat="1" ht="13.5">
      <c r="A14" s="35" t="s">
        <v>4</v>
      </c>
      <c r="B14" s="36" t="s">
        <v>259</v>
      </c>
      <c r="C14" s="36"/>
      <c r="D14" s="36" t="s">
        <v>260</v>
      </c>
      <c r="E14" s="36" t="s">
        <v>261</v>
      </c>
      <c r="F14" s="33"/>
      <c r="G14" s="23" t="s">
        <v>262</v>
      </c>
      <c r="H14" s="37">
        <v>1286633</v>
      </c>
      <c r="I14" s="37">
        <v>1286633</v>
      </c>
      <c r="J14" s="75">
        <f t="shared" si="0"/>
        <v>0</v>
      </c>
    </row>
    <row r="15" spans="1:10" s="26" customFormat="1" ht="13.5">
      <c r="A15" s="32" t="s">
        <v>11</v>
      </c>
      <c r="B15" s="33" t="s">
        <v>264</v>
      </c>
      <c r="C15" s="33"/>
      <c r="D15" s="33" t="s">
        <v>265</v>
      </c>
      <c r="E15" s="33" t="s">
        <v>266</v>
      </c>
      <c r="F15" s="33"/>
      <c r="G15" s="23" t="s">
        <v>267</v>
      </c>
      <c r="H15" s="34">
        <v>-1971578.79</v>
      </c>
      <c r="I15" s="34">
        <v>-387578.79</v>
      </c>
      <c r="J15" s="75">
        <f t="shared" si="0"/>
        <v>1584000</v>
      </c>
    </row>
    <row r="16" spans="1:10" s="26" customFormat="1" ht="13.5">
      <c r="A16" s="32" t="s">
        <v>12</v>
      </c>
      <c r="B16" s="33" t="s">
        <v>268</v>
      </c>
      <c r="C16" s="33"/>
      <c r="D16" s="33" t="s">
        <v>269</v>
      </c>
      <c r="E16" s="38" t="s">
        <v>270</v>
      </c>
      <c r="F16" s="38"/>
      <c r="G16" s="60" t="s">
        <v>271</v>
      </c>
      <c r="H16" s="34">
        <v>1117233.32</v>
      </c>
      <c r="I16" s="34">
        <v>1117233.32</v>
      </c>
      <c r="J16" s="75">
        <f t="shared" si="0"/>
        <v>0</v>
      </c>
    </row>
    <row r="17" spans="1:10" s="26" customFormat="1" ht="13.5">
      <c r="A17" s="32" t="s">
        <v>13</v>
      </c>
      <c r="B17" s="33" t="s">
        <v>272</v>
      </c>
      <c r="C17" s="33"/>
      <c r="D17" s="33" t="s">
        <v>273</v>
      </c>
      <c r="E17" s="33" t="s">
        <v>274</v>
      </c>
      <c r="F17" s="38"/>
      <c r="G17" s="60" t="s">
        <v>275</v>
      </c>
      <c r="H17" s="34">
        <v>133259.95</v>
      </c>
      <c r="I17" s="34">
        <v>133259.95</v>
      </c>
      <c r="J17" s="75">
        <f t="shared" si="0"/>
        <v>0</v>
      </c>
    </row>
    <row r="18" spans="1:10" s="26" customFormat="1" ht="13.5">
      <c r="A18" s="32" t="s">
        <v>14</v>
      </c>
      <c r="B18" s="33" t="s">
        <v>276</v>
      </c>
      <c r="C18" s="33"/>
      <c r="D18" s="33" t="s">
        <v>277</v>
      </c>
      <c r="E18" s="33" t="s">
        <v>278</v>
      </c>
      <c r="F18" s="38"/>
      <c r="G18" s="60" t="s">
        <v>279</v>
      </c>
      <c r="H18" s="34">
        <v>0</v>
      </c>
      <c r="I18" s="34">
        <v>0</v>
      </c>
      <c r="J18" s="75">
        <f t="shared" si="0"/>
        <v>0</v>
      </c>
    </row>
    <row r="19" spans="1:11" s="26" customFormat="1" ht="13.5">
      <c r="A19" s="32" t="s">
        <v>34</v>
      </c>
      <c r="B19" s="33" t="s">
        <v>280</v>
      </c>
      <c r="C19" s="38"/>
      <c r="D19" s="38" t="s">
        <v>281</v>
      </c>
      <c r="E19" s="38"/>
      <c r="F19" s="38"/>
      <c r="G19" s="60"/>
      <c r="H19" s="34">
        <v>16070.24</v>
      </c>
      <c r="I19" s="34">
        <v>-4667929.76</v>
      </c>
      <c r="J19" s="75">
        <f t="shared" si="0"/>
        <v>-4684000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985367.72</v>
      </c>
      <c r="I25" s="43">
        <f>SUM(I12:I24)</f>
        <v>-1514632.2799999993</v>
      </c>
      <c r="J25" s="74">
        <f>SUM(J12:J24)</f>
        <v>-2500000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257</v>
      </c>
      <c r="B27" s="47"/>
      <c r="C27" s="47"/>
      <c r="D27" s="47"/>
      <c r="E27" s="47"/>
      <c r="F27" s="47"/>
      <c r="G27" s="47"/>
      <c r="H27" s="48">
        <v>17593000</v>
      </c>
      <c r="I27" s="48">
        <v>20093000</v>
      </c>
      <c r="J27" s="75">
        <f>I27-H27</f>
        <v>2500000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985367.72</v>
      </c>
      <c r="I28" s="48">
        <f>I25</f>
        <v>-1514632.2799999993</v>
      </c>
      <c r="J28" s="75">
        <f>I28-H28</f>
        <v>-2499999.999999999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18578367.72</v>
      </c>
      <c r="I29" s="43">
        <f>SUM(I27:I28)</f>
        <v>18578367.72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9">
    <mergeCell ref="A36:J36"/>
    <mergeCell ref="A37:J37"/>
    <mergeCell ref="A3:J3"/>
    <mergeCell ref="A4:J4"/>
    <mergeCell ref="A5:J5"/>
    <mergeCell ref="C6:D6"/>
    <mergeCell ref="C7:D7"/>
    <mergeCell ref="A35:J35"/>
    <mergeCell ref="B12:B13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282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85" t="s">
        <v>283</v>
      </c>
      <c r="C12" s="33"/>
      <c r="D12" s="33" t="s">
        <v>284</v>
      </c>
      <c r="E12" s="33" t="s">
        <v>286</v>
      </c>
      <c r="F12" s="33"/>
      <c r="G12" s="23" t="s">
        <v>287</v>
      </c>
      <c r="H12" s="34">
        <v>507680</v>
      </c>
      <c r="I12" s="34">
        <v>507680</v>
      </c>
      <c r="J12" s="75">
        <f aca="true" t="shared" si="0" ref="J12:J24">I12-H12</f>
        <v>0</v>
      </c>
    </row>
    <row r="13" spans="1:10" s="26" customFormat="1" ht="14.25">
      <c r="A13" s="32" t="s">
        <v>3</v>
      </c>
      <c r="B13" s="86"/>
      <c r="C13" s="33"/>
      <c r="D13" s="33"/>
      <c r="E13" s="33"/>
      <c r="F13" s="33"/>
      <c r="G13" s="23"/>
      <c r="H13" s="34"/>
      <c r="I13" s="34"/>
      <c r="J13" s="75">
        <f t="shared" si="0"/>
        <v>0</v>
      </c>
    </row>
    <row r="14" spans="1:10" s="26" customFormat="1" ht="13.5">
      <c r="A14" s="35" t="s">
        <v>4</v>
      </c>
      <c r="B14" s="36"/>
      <c r="C14" s="36"/>
      <c r="D14" s="36"/>
      <c r="E14" s="36"/>
      <c r="F14" s="33"/>
      <c r="G14" s="23"/>
      <c r="H14" s="37"/>
      <c r="I14" s="37"/>
      <c r="J14" s="75">
        <f t="shared" si="0"/>
        <v>0</v>
      </c>
    </row>
    <row r="15" spans="1:10" s="26" customFormat="1" ht="13.5">
      <c r="A15" s="32" t="s">
        <v>11</v>
      </c>
      <c r="B15" s="33"/>
      <c r="C15" s="33"/>
      <c r="D15" s="33"/>
      <c r="E15" s="33"/>
      <c r="F15" s="33"/>
      <c r="G15" s="23"/>
      <c r="H15" s="34"/>
      <c r="I15" s="34"/>
      <c r="J15" s="75">
        <f t="shared" si="0"/>
        <v>0</v>
      </c>
    </row>
    <row r="16" spans="1:10" s="26" customFormat="1" ht="13.5">
      <c r="A16" s="32" t="s">
        <v>12</v>
      </c>
      <c r="B16" s="33"/>
      <c r="C16" s="33"/>
      <c r="D16" s="33"/>
      <c r="E16" s="38"/>
      <c r="F16" s="38"/>
      <c r="G16" s="60"/>
      <c r="H16" s="34"/>
      <c r="I16" s="34"/>
      <c r="J16" s="75">
        <f t="shared" si="0"/>
        <v>0</v>
      </c>
    </row>
    <row r="17" spans="1:10" s="26" customFormat="1" ht="13.5">
      <c r="A17" s="32" t="s">
        <v>13</v>
      </c>
      <c r="B17" s="33"/>
      <c r="C17" s="33"/>
      <c r="D17" s="33"/>
      <c r="E17" s="33"/>
      <c r="F17" s="38"/>
      <c r="G17" s="60"/>
      <c r="H17" s="34"/>
      <c r="I17" s="34"/>
      <c r="J17" s="75">
        <f t="shared" si="0"/>
        <v>0</v>
      </c>
    </row>
    <row r="18" spans="1:10" s="26" customFormat="1" ht="13.5">
      <c r="A18" s="32" t="s">
        <v>14</v>
      </c>
      <c r="B18" s="33"/>
      <c r="C18" s="33"/>
      <c r="D18" s="33"/>
      <c r="E18" s="33"/>
      <c r="F18" s="38"/>
      <c r="G18" s="60"/>
      <c r="H18" s="34"/>
      <c r="I18" s="34"/>
      <c r="J18" s="75">
        <f t="shared" si="0"/>
        <v>0</v>
      </c>
    </row>
    <row r="19" spans="1:11" s="26" customFormat="1" ht="13.5">
      <c r="A19" s="32" t="s">
        <v>34</v>
      </c>
      <c r="B19" s="33"/>
      <c r="C19" s="38"/>
      <c r="D19" s="38"/>
      <c r="E19" s="38"/>
      <c r="F19" s="38"/>
      <c r="G19" s="60"/>
      <c r="H19" s="34"/>
      <c r="I19" s="34"/>
      <c r="J19" s="75">
        <f t="shared" si="0"/>
        <v>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507680</v>
      </c>
      <c r="I25" s="43">
        <f>SUM(I12:I24)</f>
        <v>507680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285</v>
      </c>
      <c r="B27" s="47"/>
      <c r="C27" s="47"/>
      <c r="D27" s="47"/>
      <c r="E27" s="47"/>
      <c r="F27" s="47"/>
      <c r="G27" s="47"/>
      <c r="H27" s="48">
        <v>10525920</v>
      </c>
      <c r="I27" s="48">
        <v>16468000</v>
      </c>
      <c r="J27" s="75">
        <f>I27-H27</f>
        <v>5942080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507680</v>
      </c>
      <c r="I28" s="48">
        <f>I25</f>
        <v>507680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11033600</v>
      </c>
      <c r="I29" s="43">
        <f>SUM(I27:I28)</f>
        <v>16975680</v>
      </c>
      <c r="J29" s="74">
        <f>SUM(J27:J28)</f>
        <v>5942080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44263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76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4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s="26" customFormat="1" ht="14.25">
      <c r="A7" s="25" t="s">
        <v>77</v>
      </c>
      <c r="B7" s="25" t="s">
        <v>78</v>
      </c>
      <c r="C7" s="94" t="s">
        <v>79</v>
      </c>
      <c r="D7" s="95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6" t="s">
        <v>83</v>
      </c>
      <c r="D8" s="97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 Smutná</cp:lastModifiedBy>
  <cp:lastPrinted>2021-01-18T14:58:09Z</cp:lastPrinted>
  <dcterms:created xsi:type="dcterms:W3CDTF">2010-01-14T08:04:55Z</dcterms:created>
  <dcterms:modified xsi:type="dcterms:W3CDTF">2021-03-05T19:16:51Z</dcterms:modified>
  <cp:category/>
  <cp:version/>
  <cp:contentType/>
  <cp:contentStatus/>
</cp:coreProperties>
</file>